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620" yWindow="180" windowWidth="19320" windowHeight="9525"/>
  </bookViews>
  <sheets>
    <sheet name="Alul-túlt._ellenőrzés " sheetId="5" r:id="rId1"/>
  </sheets>
  <definedNames>
    <definedName name="_xlnm.Print_Area" localSheetId="0">'Alul-túlt._ellenőrzés '!$A$1:$M$30</definedName>
  </definedNames>
  <calcPr calcId="145621"/>
</workbook>
</file>

<file path=xl/calcChain.xml><?xml version="1.0" encoding="utf-8"?>
<calcChain xmlns="http://schemas.openxmlformats.org/spreadsheetml/2006/main">
  <c r="J26" i="5" l="1"/>
  <c r="G26" i="5"/>
  <c r="B22" i="5"/>
  <c r="B21" i="5" s="1"/>
  <c r="C14" i="5"/>
  <c r="C27" i="5" s="1"/>
  <c r="D14" i="5"/>
  <c r="D13" i="5" s="1"/>
  <c r="E14" i="5"/>
  <c r="E13" i="5" s="1"/>
  <c r="F14" i="5"/>
  <c r="F27" i="5" s="1"/>
  <c r="G14" i="5"/>
  <c r="G27" i="5" s="1"/>
  <c r="H14" i="5"/>
  <c r="H27" i="5" s="1"/>
  <c r="I14" i="5"/>
  <c r="I27" i="5" s="1"/>
  <c r="J14" i="5"/>
  <c r="J27" i="5" s="1"/>
  <c r="K14" i="5"/>
  <c r="K27" i="5" s="1"/>
  <c r="L14" i="5"/>
  <c r="L27" i="5" s="1"/>
  <c r="M14" i="5"/>
  <c r="M13" i="5" s="1"/>
  <c r="B14" i="5"/>
  <c r="B27" i="5" s="1"/>
  <c r="E27" i="5"/>
  <c r="M27" i="5"/>
  <c r="L5" i="5"/>
  <c r="I13" i="5"/>
  <c r="J13" i="5"/>
  <c r="C13" i="5" l="1"/>
  <c r="F13" i="5"/>
  <c r="C22" i="5"/>
  <c r="D22" i="5" s="1"/>
  <c r="E22" i="5" s="1"/>
  <c r="F22" i="5" s="1"/>
  <c r="G22" i="5" s="1"/>
  <c r="H22" i="5" s="1"/>
  <c r="I22" i="5" s="1"/>
  <c r="J22" i="5" s="1"/>
  <c r="K22" i="5" s="1"/>
  <c r="L22" i="5" s="1"/>
  <c r="M22" i="5" s="1"/>
  <c r="B28" i="5"/>
  <c r="D27" i="5"/>
  <c r="L13" i="5"/>
  <c r="H13" i="5"/>
  <c r="K13" i="5"/>
  <c r="G13" i="5"/>
  <c r="B13" i="5"/>
  <c r="B18" i="5" l="1"/>
  <c r="M12" i="5"/>
  <c r="L12" i="5"/>
  <c r="K12" i="5"/>
  <c r="J12" i="5"/>
  <c r="I12" i="5"/>
  <c r="H12" i="5"/>
  <c r="G12" i="5"/>
  <c r="F12" i="5"/>
  <c r="E12" i="5"/>
  <c r="D12" i="5"/>
  <c r="C12" i="5"/>
  <c r="B12" i="5"/>
  <c r="C18" i="5" l="1"/>
  <c r="B20" i="5"/>
  <c r="C21" i="5" l="1"/>
  <c r="C28" i="5"/>
  <c r="C20" i="5"/>
  <c r="D18" i="5"/>
  <c r="D28" i="5" l="1"/>
  <c r="D21" i="5"/>
  <c r="E18" i="5"/>
  <c r="D20" i="5"/>
  <c r="E28" i="5" l="1"/>
  <c r="E21" i="5"/>
  <c r="F18" i="5"/>
  <c r="E20" i="5"/>
  <c r="F21" i="5" l="1"/>
  <c r="F28" i="5"/>
  <c r="G18" i="5"/>
  <c r="F20" i="5"/>
  <c r="G25" i="5" l="1"/>
  <c r="G24" i="5"/>
  <c r="G21" i="5"/>
  <c r="G28" i="5"/>
  <c r="H18" i="5"/>
  <c r="G20" i="5"/>
  <c r="H28" i="5" l="1"/>
  <c r="H21" i="5"/>
  <c r="I18" i="5"/>
  <c r="H20" i="5"/>
  <c r="I28" i="5" l="1"/>
  <c r="I21" i="5"/>
  <c r="J18" i="5"/>
  <c r="I20" i="5"/>
  <c r="J25" i="5" l="1"/>
  <c r="J24" i="5"/>
  <c r="J28" i="5"/>
  <c r="J21" i="5"/>
  <c r="K18" i="5"/>
  <c r="J20" i="5"/>
  <c r="K21" i="5" l="1"/>
  <c r="K28" i="5"/>
  <c r="L18" i="5"/>
  <c r="K20" i="5"/>
  <c r="L28" i="5" l="1"/>
  <c r="L21" i="5"/>
  <c r="M18" i="5"/>
  <c r="L20" i="5"/>
  <c r="M28" i="5" l="1"/>
  <c r="M21" i="5"/>
  <c r="M20" i="5"/>
</calcChain>
</file>

<file path=xl/sharedStrings.xml><?xml version="1.0" encoding="utf-8"?>
<sst xmlns="http://schemas.openxmlformats.org/spreadsheetml/2006/main" count="53" uniqueCount="31">
  <si>
    <t>Alul és -túlteljesítés ellenőrzés(kg)</t>
  </si>
  <si>
    <t>Szerződött partner:</t>
  </si>
  <si>
    <t>Anyagáram:</t>
  </si>
  <si>
    <t>túlt.</t>
  </si>
  <si>
    <t>Időszak:</t>
  </si>
  <si>
    <t>alult.</t>
  </si>
  <si>
    <t>Tervezési időszakok Teljesítése</t>
  </si>
  <si>
    <t>JAN</t>
  </si>
  <si>
    <t>FEBR</t>
  </si>
  <si>
    <t>MÁRC</t>
  </si>
  <si>
    <t>ÁPR</t>
  </si>
  <si>
    <t>MÁJ</t>
  </si>
  <si>
    <t>JÚN</t>
  </si>
  <si>
    <t>JÚL</t>
  </si>
  <si>
    <t>AUG</t>
  </si>
  <si>
    <t>SZEPT</t>
  </si>
  <si>
    <t>OKT</t>
  </si>
  <si>
    <t>NOV</t>
  </si>
  <si>
    <t>DEC</t>
  </si>
  <si>
    <t>Teljesítés</t>
  </si>
  <si>
    <t>JAN–</t>
  </si>
  <si>
    <t xml:space="preserve">1/12 </t>
  </si>
  <si>
    <t>1/12 arány</t>
  </si>
  <si>
    <t>1/12 kum.arány</t>
  </si>
  <si>
    <t>Havi 100% fölötti eltérés</t>
  </si>
  <si>
    <t>40% -60 % arány</t>
  </si>
  <si>
    <t>FIX mennyiség (kg)</t>
  </si>
  <si>
    <t>LEHÍVOTT mennyiség (kg)</t>
  </si>
  <si>
    <r>
      <t xml:space="preserve">Teljesítés </t>
    </r>
    <r>
      <rPr>
        <b/>
        <sz val="11"/>
        <rFont val="Symbol"/>
        <family val="1"/>
        <charset val="2"/>
      </rPr>
      <t>S</t>
    </r>
  </si>
  <si>
    <r>
      <t xml:space="preserve">100% fölötti eltérés </t>
    </r>
    <r>
      <rPr>
        <b/>
        <sz val="11"/>
        <rFont val="Symbol"/>
        <family val="1"/>
        <charset val="2"/>
      </rPr>
      <t>S</t>
    </r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</si>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</sst>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_ ;[Red]\-#,##0\ "/>
  </numFmts>
  <fonts count="17" x14ac:knownFonts="1">
    <font>
      <sz val="10"/>
      <name val="Arial"/>
    </font>
    <font>
      <b/>
      <sz val="26"/>
      <name val="Arial"/>
      <family val="2"/>
    </font>
    <font>
      <b/>
      <sz val="20"/>
      <name val="Arial"/>
      <family val="2"/>
    </font>
    <font>
      <b/>
      <sz val="24"/>
      <color indexed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name val="Arial"/>
      <family val="2"/>
      <charset val="238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name val="Symbol"/>
      <family val="1"/>
      <charset val="2"/>
    </font>
  </fonts>
  <fills count="9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3" fontId="6" fillId="5" borderId="5" xfId="0" applyNumberFormat="1" applyFont="1" applyFill="1" applyBorder="1" applyProtection="1">
      <protection locked="0"/>
    </xf>
    <xf numFmtId="0" fontId="7" fillId="3" borderId="6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8" fillId="3" borderId="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3" fontId="9" fillId="6" borderId="16" xfId="0" applyNumberFormat="1" applyFont="1" applyFill="1" applyBorder="1" applyProtection="1">
      <protection locked="0"/>
    </xf>
    <xf numFmtId="3" fontId="9" fillId="6" borderId="17" xfId="0" applyNumberFormat="1" applyFont="1" applyFill="1" applyBorder="1" applyProtection="1">
      <protection locked="0"/>
    </xf>
    <xf numFmtId="164" fontId="9" fillId="2" borderId="18" xfId="0" applyNumberFormat="1" applyFont="1" applyFill="1" applyBorder="1" applyProtection="1">
      <protection hidden="1"/>
    </xf>
    <xf numFmtId="164" fontId="9" fillId="2" borderId="19" xfId="0" applyNumberFormat="1" applyFont="1" applyFill="1" applyBorder="1" applyProtection="1">
      <protection hidden="1"/>
    </xf>
    <xf numFmtId="164" fontId="10" fillId="0" borderId="18" xfId="0" applyNumberFormat="1" applyFont="1" applyFill="1" applyBorder="1" applyAlignment="1" applyProtection="1">
      <alignment horizontal="center"/>
      <protection hidden="1"/>
    </xf>
    <xf numFmtId="164" fontId="10" fillId="0" borderId="19" xfId="0" applyNumberFormat="1" applyFont="1" applyFill="1" applyBorder="1" applyAlignment="1" applyProtection="1">
      <alignment horizontal="center"/>
      <protection hidden="1"/>
    </xf>
    <xf numFmtId="3" fontId="9" fillId="0" borderId="20" xfId="0" applyNumberFormat="1" applyFont="1" applyFill="1" applyBorder="1" applyProtection="1">
      <protection hidden="1"/>
    </xf>
    <xf numFmtId="3" fontId="0" fillId="0" borderId="0" xfId="0" applyNumberFormat="1"/>
    <xf numFmtId="164" fontId="9" fillId="7" borderId="18" xfId="0" applyNumberFormat="1" applyFont="1" applyFill="1" applyBorder="1" applyProtection="1">
      <protection hidden="1"/>
    </xf>
    <xf numFmtId="164" fontId="9" fillId="7" borderId="19" xfId="0" applyNumberFormat="1" applyFont="1" applyFill="1" applyBorder="1" applyProtection="1">
      <protection hidden="1"/>
    </xf>
    <xf numFmtId="0" fontId="9" fillId="0" borderId="12" xfId="0" applyFont="1" applyBorder="1" applyAlignment="1" applyProtection="1">
      <alignment horizontal="center"/>
      <protection hidden="1"/>
    </xf>
    <xf numFmtId="0" fontId="9" fillId="0" borderId="13" xfId="0" applyFont="1" applyBorder="1" applyAlignment="1" applyProtection="1">
      <alignment horizontal="center"/>
      <protection hidden="1"/>
    </xf>
    <xf numFmtId="0" fontId="9" fillId="0" borderId="19" xfId="0" applyFont="1" applyBorder="1" applyAlignment="1" applyProtection="1">
      <alignment horizontal="center"/>
      <protection hidden="1"/>
    </xf>
    <xf numFmtId="0" fontId="0" fillId="0" borderId="14" xfId="0" applyBorder="1" applyProtection="1">
      <protection hidden="1"/>
    </xf>
    <xf numFmtId="0" fontId="9" fillId="0" borderId="15" xfId="0" applyFont="1" applyBorder="1" applyAlignment="1" applyProtection="1">
      <alignment horizontal="center"/>
      <protection hidden="1"/>
    </xf>
    <xf numFmtId="164" fontId="9" fillId="8" borderId="21" xfId="0" applyNumberFormat="1" applyFont="1" applyFill="1" applyBorder="1" applyProtection="1">
      <protection hidden="1"/>
    </xf>
    <xf numFmtId="164" fontId="9" fillId="8" borderId="22" xfId="0" applyNumberFormat="1" applyFont="1" applyFill="1" applyBorder="1" applyProtection="1">
      <protection hidden="1"/>
    </xf>
    <xf numFmtId="164" fontId="9" fillId="2" borderId="23" xfId="0" applyNumberFormat="1" applyFont="1" applyFill="1" applyBorder="1" applyProtection="1">
      <protection hidden="1"/>
    </xf>
    <xf numFmtId="164" fontId="10" fillId="0" borderId="24" xfId="0" applyNumberFormat="1" applyFont="1" applyFill="1" applyBorder="1" applyAlignment="1" applyProtection="1">
      <alignment horizontal="center"/>
      <protection hidden="1"/>
    </xf>
    <xf numFmtId="164" fontId="9" fillId="2" borderId="25" xfId="0" applyNumberFormat="1" applyFont="1" applyFill="1" applyBorder="1" applyProtection="1">
      <protection hidden="1"/>
    </xf>
    <xf numFmtId="164" fontId="9" fillId="2" borderId="26" xfId="0" applyNumberFormat="1" applyFont="1" applyFill="1" applyBorder="1" applyProtection="1">
      <protection hidden="1"/>
    </xf>
    <xf numFmtId="164" fontId="9" fillId="2" borderId="27" xfId="0" applyNumberFormat="1" applyFont="1" applyFill="1" applyBorder="1" applyProtection="1">
      <protection hidden="1"/>
    </xf>
    <xf numFmtId="164" fontId="9" fillId="2" borderId="28" xfId="0" applyNumberFormat="1" applyFont="1" applyFill="1" applyBorder="1" applyProtection="1">
      <protection hidden="1"/>
    </xf>
    <xf numFmtId="164" fontId="10" fillId="0" borderId="29" xfId="0" applyNumberFormat="1" applyFont="1" applyFill="1" applyBorder="1" applyAlignment="1" applyProtection="1">
      <alignment horizontal="center"/>
      <protection hidden="1"/>
    </xf>
    <xf numFmtId="165" fontId="6" fillId="3" borderId="5" xfId="0" applyNumberFormat="1" applyFont="1" applyFill="1" applyBorder="1" applyProtection="1">
      <protection hidden="1"/>
    </xf>
    <xf numFmtId="3" fontId="12" fillId="0" borderId="0" xfId="0" applyNumberFormat="1" applyFont="1"/>
    <xf numFmtId="49" fontId="13" fillId="0" borderId="0" xfId="0" applyNumberFormat="1" applyFont="1" applyAlignment="1">
      <alignment horizontal="right"/>
    </xf>
    <xf numFmtId="0" fontId="4" fillId="3" borderId="4" xfId="0" applyFont="1" applyFill="1" applyBorder="1" applyAlignment="1" applyProtection="1">
      <alignment horizontal="left"/>
    </xf>
    <xf numFmtId="0" fontId="4" fillId="4" borderId="4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3" borderId="3" xfId="0" applyFont="1" applyFill="1" applyBorder="1" applyAlignment="1" applyProtection="1">
      <alignment horizontal="left"/>
    </xf>
    <xf numFmtId="0" fontId="4" fillId="4" borderId="3" xfId="0" applyFont="1" applyFill="1" applyBorder="1" applyAlignment="1" applyProtection="1">
      <alignment horizontal="center"/>
      <protection locked="0"/>
    </xf>
    <xf numFmtId="0" fontId="4" fillId="4" borderId="8" xfId="0" applyFont="1" applyFill="1" applyBorder="1" applyAlignment="1" applyProtection="1">
      <alignment horizontal="center"/>
      <protection locked="0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4" fillId="0" borderId="7" xfId="0" applyFont="1" applyBorder="1"/>
    <xf numFmtId="0" fontId="15" fillId="0" borderId="7" xfId="0" applyFont="1" applyBorder="1"/>
    <xf numFmtId="0" fontId="15" fillId="0" borderId="5" xfId="0" applyFont="1" applyBorder="1" applyProtection="1">
      <protection hidden="1"/>
    </xf>
    <xf numFmtId="0" fontId="15" fillId="0" borderId="0" xfId="0" applyFont="1" applyProtection="1">
      <protection hidden="1"/>
    </xf>
    <xf numFmtId="0" fontId="14" fillId="0" borderId="7" xfId="0" applyFont="1" applyBorder="1" applyProtection="1">
      <protection hidden="1"/>
    </xf>
    <xf numFmtId="0" fontId="14" fillId="0" borderId="5" xfId="0" applyFont="1" applyBorder="1" applyAlignment="1" applyProtection="1">
      <alignment wrapText="1"/>
      <protection hidden="1"/>
    </xf>
    <xf numFmtId="0" fontId="11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63500</xdr:colOff>
      <xdr:row>6</xdr:row>
      <xdr:rowOff>241300</xdr:rowOff>
    </xdr:from>
    <xdr:to>
      <xdr:col>15</xdr:col>
      <xdr:colOff>368300</xdr:colOff>
      <xdr:row>12</xdr:row>
      <xdr:rowOff>127000</xdr:rowOff>
    </xdr:to>
    <xdr:sp macro="" textlink="">
      <xdr:nvSpPr>
        <xdr:cNvPr id="2" name="Jobbra nyíl 1"/>
        <xdr:cNvSpPr/>
      </xdr:nvSpPr>
      <xdr:spPr>
        <a:xfrm flipH="1">
          <a:off x="14055725" y="2203450"/>
          <a:ext cx="1828800" cy="108585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2000">
              <a:solidFill>
                <a:schemeClr val="tx1"/>
              </a:solidFill>
            </a:rPr>
            <a:t>kitöltendő!!!!</a:t>
          </a:r>
        </a:p>
        <a:p>
          <a:pPr algn="l"/>
          <a:endParaRPr lang="hu-HU" sz="20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961721</xdr:colOff>
      <xdr:row>2</xdr:row>
      <xdr:rowOff>57586</xdr:rowOff>
    </xdr:from>
    <xdr:to>
      <xdr:col>12</xdr:col>
      <xdr:colOff>323589</xdr:colOff>
      <xdr:row>3</xdr:row>
      <xdr:rowOff>349164</xdr:rowOff>
    </xdr:to>
    <xdr:sp macro="" textlink="">
      <xdr:nvSpPr>
        <xdr:cNvPr id="3" name="Jobbra nyíl 2"/>
        <xdr:cNvSpPr/>
      </xdr:nvSpPr>
      <xdr:spPr>
        <a:xfrm flipH="1">
          <a:off x="11724971" y="514786"/>
          <a:ext cx="1514518" cy="682103"/>
        </a:xfrm>
        <a:prstGeom prst="rightArrow">
          <a:avLst>
            <a:gd name="adj1" fmla="val 50000"/>
            <a:gd name="adj2" fmla="val 44269"/>
          </a:avLst>
        </a:prstGeom>
        <a:solidFill>
          <a:srgbClr val="FF0000"/>
        </a:solidFill>
        <a:scene3d>
          <a:camera prst="orthographicFront">
            <a:rot lat="0" lon="0" rev="18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2000">
              <a:solidFill>
                <a:schemeClr val="tx1"/>
              </a:solidFill>
            </a:rPr>
            <a:t>kitöltendő!!!!</a:t>
          </a:r>
        </a:p>
        <a:p>
          <a:pPr algn="l"/>
          <a:endParaRPr lang="hu-HU" sz="20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tabSelected="1" zoomScale="73" zoomScaleNormal="73" workbookViewId="0">
      <selection activeCell="G11" sqref="G11"/>
    </sheetView>
  </sheetViews>
  <sheetFormatPr defaultColWidth="11.42578125" defaultRowHeight="12.75" x14ac:dyDescent="0.2"/>
  <cols>
    <col min="1" max="1" width="18.85546875" customWidth="1"/>
    <col min="2" max="8" width="16.140625" customWidth="1"/>
    <col min="9" max="9" width="15.7109375" customWidth="1"/>
    <col min="10" max="13" width="16.140625" customWidth="1"/>
    <col min="14" max="15" width="11.42578125" customWidth="1"/>
    <col min="16" max="16" width="6.140625" customWidth="1"/>
  </cols>
  <sheetData>
    <row r="1" spans="1:14" ht="22.5" customHeight="1" thickBot="1" x14ac:dyDescent="0.55000000000000004">
      <c r="B1" s="1"/>
      <c r="C1" s="2"/>
      <c r="D1" s="2"/>
      <c r="E1" s="2"/>
      <c r="F1" s="2"/>
      <c r="G1" s="2"/>
      <c r="H1" s="2"/>
      <c r="I1" s="3"/>
      <c r="J1" s="2"/>
      <c r="K1" s="2"/>
      <c r="L1" s="2"/>
      <c r="M1" s="2"/>
    </row>
    <row r="2" spans="1:14" ht="13.5" thickTop="1" x14ac:dyDescent="0.2"/>
    <row r="3" spans="1:14" ht="30.75" thickBot="1" x14ac:dyDescent="0.45">
      <c r="B3" s="41" t="s">
        <v>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4" ht="30.75" customHeight="1" thickTop="1" thickBot="1" x14ac:dyDescent="0.3">
      <c r="B4" s="43" t="s">
        <v>1</v>
      </c>
      <c r="C4" s="43"/>
      <c r="D4" s="44"/>
      <c r="E4" s="44"/>
      <c r="F4" s="44"/>
      <c r="G4" s="44"/>
      <c r="K4" s="56" t="s">
        <v>30</v>
      </c>
      <c r="L4" s="38" t="s">
        <v>21</v>
      </c>
    </row>
    <row r="5" spans="1:14" ht="28.5" customHeight="1" thickTop="1" x14ac:dyDescent="0.25">
      <c r="B5" s="39" t="s">
        <v>2</v>
      </c>
      <c r="C5" s="39"/>
      <c r="D5" s="40"/>
      <c r="E5" s="40"/>
      <c r="F5" s="40"/>
      <c r="G5" s="40"/>
      <c r="I5" s="49" t="s">
        <v>26</v>
      </c>
      <c r="J5" s="49"/>
      <c r="K5" s="4">
        <v>0</v>
      </c>
      <c r="L5" s="37">
        <f>K5/12</f>
        <v>0</v>
      </c>
      <c r="M5" s="5" t="s">
        <v>3</v>
      </c>
    </row>
    <row r="6" spans="1:14" ht="28.5" customHeight="1" thickBot="1" x14ac:dyDescent="0.3">
      <c r="B6" s="39" t="s">
        <v>4</v>
      </c>
      <c r="C6" s="39"/>
      <c r="D6" s="45"/>
      <c r="E6" s="45"/>
      <c r="F6" s="45"/>
      <c r="G6" s="45"/>
      <c r="I6" s="49" t="s">
        <v>27</v>
      </c>
      <c r="J6" s="49"/>
      <c r="K6" s="4">
        <v>0</v>
      </c>
      <c r="L6" s="6"/>
      <c r="M6" s="7" t="s">
        <v>5</v>
      </c>
    </row>
    <row r="7" spans="1:14" ht="19.5" thickTop="1" thickBot="1" x14ac:dyDescent="0.3">
      <c r="B7" s="46" t="s">
        <v>6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8"/>
    </row>
    <row r="8" spans="1:14" ht="15.75" x14ac:dyDescent="0.25">
      <c r="B8" s="8" t="s">
        <v>7</v>
      </c>
      <c r="C8" s="9" t="s">
        <v>8</v>
      </c>
      <c r="D8" s="9" t="s">
        <v>9</v>
      </c>
      <c r="E8" s="9" t="s">
        <v>10</v>
      </c>
      <c r="F8" s="9" t="s">
        <v>11</v>
      </c>
      <c r="G8" s="9" t="s">
        <v>12</v>
      </c>
      <c r="H8" s="9" t="s">
        <v>13</v>
      </c>
      <c r="I8" s="9" t="s">
        <v>14</v>
      </c>
      <c r="J8" s="9" t="s">
        <v>15</v>
      </c>
      <c r="K8" s="9" t="s">
        <v>16</v>
      </c>
      <c r="L8" s="9" t="s">
        <v>17</v>
      </c>
      <c r="M8" s="9" t="s">
        <v>18</v>
      </c>
    </row>
    <row r="9" spans="1:14" ht="13.5" thickBot="1" x14ac:dyDescent="0.25"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4" ht="21" customHeight="1" thickTop="1" x14ac:dyDescent="0.25">
      <c r="A10" s="50" t="s">
        <v>19</v>
      </c>
      <c r="B10" s="12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</row>
    <row r="11" spans="1:14" ht="6.75" customHeight="1" x14ac:dyDescent="0.25">
      <c r="A11" s="51"/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4" ht="18" customHeight="1" x14ac:dyDescent="0.25">
      <c r="A12" s="51"/>
      <c r="B12" s="17" t="str">
        <f t="shared" ref="B12:M12" si="0">IF(B14&lt;=B10," ","Alult.")</f>
        <v xml:space="preserve"> </v>
      </c>
      <c r="C12" s="17" t="str">
        <f t="shared" si="0"/>
        <v xml:space="preserve"> </v>
      </c>
      <c r="D12" s="17" t="str">
        <f t="shared" si="0"/>
        <v xml:space="preserve"> </v>
      </c>
      <c r="E12" s="17" t="str">
        <f t="shared" si="0"/>
        <v xml:space="preserve"> </v>
      </c>
      <c r="F12" s="17" t="str">
        <f t="shared" si="0"/>
        <v xml:space="preserve"> </v>
      </c>
      <c r="G12" s="17" t="str">
        <f t="shared" si="0"/>
        <v xml:space="preserve"> </v>
      </c>
      <c r="H12" s="17" t="str">
        <f t="shared" si="0"/>
        <v xml:space="preserve"> </v>
      </c>
      <c r="I12" s="17" t="str">
        <f t="shared" si="0"/>
        <v xml:space="preserve"> </v>
      </c>
      <c r="J12" s="17" t="str">
        <f t="shared" si="0"/>
        <v xml:space="preserve"> </v>
      </c>
      <c r="K12" s="17" t="str">
        <f t="shared" si="0"/>
        <v xml:space="preserve"> </v>
      </c>
      <c r="L12" s="17" t="str">
        <f t="shared" si="0"/>
        <v xml:space="preserve"> </v>
      </c>
      <c r="M12" s="17" t="str">
        <f t="shared" si="0"/>
        <v xml:space="preserve"> </v>
      </c>
    </row>
    <row r="13" spans="1:14" ht="15" customHeight="1" thickBot="1" x14ac:dyDescent="0.3">
      <c r="A13" s="51"/>
      <c r="B13" s="16" t="str">
        <f>IF(B14&gt;=B10," ","Túlt.")</f>
        <v xml:space="preserve"> </v>
      </c>
      <c r="C13" s="17" t="str">
        <f>IF(C14&gt;=C10," ","Túlt.")</f>
        <v xml:space="preserve"> </v>
      </c>
      <c r="D13" s="17" t="str">
        <f t="shared" ref="D13:M13" si="1">IF(D14&gt;=D10," ","Túlt.")</f>
        <v xml:space="preserve"> </v>
      </c>
      <c r="E13" s="17" t="str">
        <f t="shared" si="1"/>
        <v xml:space="preserve"> </v>
      </c>
      <c r="F13" s="17" t="str">
        <f t="shared" si="1"/>
        <v xml:space="preserve"> </v>
      </c>
      <c r="G13" s="17" t="str">
        <f t="shared" si="1"/>
        <v xml:space="preserve"> </v>
      </c>
      <c r="H13" s="17" t="str">
        <f t="shared" si="1"/>
        <v xml:space="preserve"> </v>
      </c>
      <c r="I13" s="17" t="str">
        <f t="shared" si="1"/>
        <v xml:space="preserve"> </v>
      </c>
      <c r="J13" s="17" t="str">
        <f t="shared" si="1"/>
        <v xml:space="preserve"> </v>
      </c>
      <c r="K13" s="17" t="str">
        <f t="shared" si="1"/>
        <v xml:space="preserve"> </v>
      </c>
      <c r="L13" s="17" t="str">
        <f t="shared" si="1"/>
        <v xml:space="preserve"> </v>
      </c>
      <c r="M13" s="17" t="str">
        <f t="shared" si="1"/>
        <v xml:space="preserve"> </v>
      </c>
    </row>
    <row r="14" spans="1:14" ht="18.75" customHeight="1" thickBot="1" x14ac:dyDescent="0.3">
      <c r="A14" s="50" t="s">
        <v>22</v>
      </c>
      <c r="B14" s="18">
        <f>($K$5+$K$6)/12</f>
        <v>0</v>
      </c>
      <c r="C14" s="18">
        <f t="shared" ref="C14:M14" si="2">($K$5+$K$6)/12</f>
        <v>0</v>
      </c>
      <c r="D14" s="18">
        <f t="shared" si="2"/>
        <v>0</v>
      </c>
      <c r="E14" s="18">
        <f t="shared" si="2"/>
        <v>0</v>
      </c>
      <c r="F14" s="18">
        <f t="shared" si="2"/>
        <v>0</v>
      </c>
      <c r="G14" s="18">
        <f t="shared" si="2"/>
        <v>0</v>
      </c>
      <c r="H14" s="18">
        <f t="shared" si="2"/>
        <v>0</v>
      </c>
      <c r="I14" s="18">
        <f t="shared" si="2"/>
        <v>0</v>
      </c>
      <c r="J14" s="18">
        <f t="shared" si="2"/>
        <v>0</v>
      </c>
      <c r="K14" s="18">
        <f t="shared" si="2"/>
        <v>0</v>
      </c>
      <c r="L14" s="18">
        <f t="shared" si="2"/>
        <v>0</v>
      </c>
      <c r="M14" s="18">
        <f t="shared" si="2"/>
        <v>0</v>
      </c>
      <c r="N14" s="19"/>
    </row>
    <row r="15" spans="1:14" ht="15" customHeight="1" thickBot="1" x14ac:dyDescent="0.3">
      <c r="A15" s="51"/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</row>
    <row r="16" spans="1:14" ht="15" customHeight="1" x14ac:dyDescent="0.25">
      <c r="A16" s="51"/>
      <c r="B16" s="22" t="s">
        <v>7</v>
      </c>
      <c r="C16" s="23" t="s">
        <v>20</v>
      </c>
      <c r="D16" s="23" t="s">
        <v>20</v>
      </c>
      <c r="E16" s="23" t="s">
        <v>20</v>
      </c>
      <c r="F16" s="23" t="s">
        <v>20</v>
      </c>
      <c r="G16" s="23" t="s">
        <v>20</v>
      </c>
      <c r="H16" s="23" t="s">
        <v>20</v>
      </c>
      <c r="I16" s="23" t="s">
        <v>20</v>
      </c>
      <c r="J16" s="23" t="s">
        <v>20</v>
      </c>
      <c r="K16" s="23" t="s">
        <v>20</v>
      </c>
      <c r="L16" s="23" t="s">
        <v>20</v>
      </c>
      <c r="M16" s="24" t="s">
        <v>20</v>
      </c>
    </row>
    <row r="17" spans="1:13" ht="15" customHeight="1" thickBot="1" x14ac:dyDescent="0.3">
      <c r="A17" s="51"/>
      <c r="B17" s="25"/>
      <c r="C17" s="26" t="s">
        <v>8</v>
      </c>
      <c r="D17" s="26" t="s">
        <v>9</v>
      </c>
      <c r="E17" s="26" t="s">
        <v>10</v>
      </c>
      <c r="F17" s="26" t="s">
        <v>11</v>
      </c>
      <c r="G17" s="26" t="s">
        <v>12</v>
      </c>
      <c r="H17" s="26" t="s">
        <v>13</v>
      </c>
      <c r="I17" s="26" t="s">
        <v>14</v>
      </c>
      <c r="J17" s="26" t="s">
        <v>15</v>
      </c>
      <c r="K17" s="26" t="s">
        <v>16</v>
      </c>
      <c r="L17" s="26" t="s">
        <v>17</v>
      </c>
      <c r="M17" s="26" t="s">
        <v>18</v>
      </c>
    </row>
    <row r="18" spans="1:13" ht="18" customHeight="1" thickTop="1" x14ac:dyDescent="0.25">
      <c r="A18" s="50" t="s">
        <v>28</v>
      </c>
      <c r="B18" s="27">
        <f>B10</f>
        <v>0</v>
      </c>
      <c r="C18" s="28">
        <f>B18+C10</f>
        <v>0</v>
      </c>
      <c r="D18" s="28">
        <f>C18+D10</f>
        <v>0</v>
      </c>
      <c r="E18" s="28">
        <f>D18+E10</f>
        <v>0</v>
      </c>
      <c r="F18" s="28">
        <f>E18+F10</f>
        <v>0</v>
      </c>
      <c r="G18" s="28">
        <f>F18+G10</f>
        <v>0</v>
      </c>
      <c r="H18" s="28">
        <f>G18+H10</f>
        <v>0</v>
      </c>
      <c r="I18" s="28">
        <f>H18+I10</f>
        <v>0</v>
      </c>
      <c r="J18" s="28">
        <f>I18+J10</f>
        <v>0</v>
      </c>
      <c r="K18" s="28">
        <f>J18+K10</f>
        <v>0</v>
      </c>
      <c r="L18" s="28">
        <f>K18+L10</f>
        <v>0</v>
      </c>
      <c r="M18" s="28">
        <f>L18+M10</f>
        <v>0</v>
      </c>
    </row>
    <row r="19" spans="1:13" ht="9" customHeight="1" x14ac:dyDescent="0.25">
      <c r="A19" s="51"/>
      <c r="B19" s="29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ht="15" customHeight="1" x14ac:dyDescent="0.25">
      <c r="A20" s="51"/>
      <c r="B20" s="16" t="str">
        <f t="shared" ref="B20:M20" si="3">IF(B22&lt;=B18," ","Alult.")</f>
        <v xml:space="preserve"> </v>
      </c>
      <c r="C20" s="17" t="str">
        <f t="shared" si="3"/>
        <v xml:space="preserve"> </v>
      </c>
      <c r="D20" s="17" t="str">
        <f t="shared" si="3"/>
        <v xml:space="preserve"> </v>
      </c>
      <c r="E20" s="17" t="str">
        <f t="shared" si="3"/>
        <v xml:space="preserve"> </v>
      </c>
      <c r="F20" s="17" t="str">
        <f t="shared" si="3"/>
        <v xml:space="preserve"> </v>
      </c>
      <c r="G20" s="17" t="str">
        <f t="shared" si="3"/>
        <v xml:space="preserve"> </v>
      </c>
      <c r="H20" s="17" t="str">
        <f t="shared" si="3"/>
        <v xml:space="preserve"> </v>
      </c>
      <c r="I20" s="17" t="str">
        <f t="shared" si="3"/>
        <v xml:space="preserve"> </v>
      </c>
      <c r="J20" s="17" t="str">
        <f t="shared" si="3"/>
        <v xml:space="preserve"> </v>
      </c>
      <c r="K20" s="17" t="str">
        <f t="shared" si="3"/>
        <v xml:space="preserve"> </v>
      </c>
      <c r="L20" s="17" t="str">
        <f t="shared" si="3"/>
        <v xml:space="preserve"> </v>
      </c>
      <c r="M20" s="17" t="str">
        <f t="shared" si="3"/>
        <v xml:space="preserve"> </v>
      </c>
    </row>
    <row r="21" spans="1:13" ht="15" customHeight="1" thickBot="1" x14ac:dyDescent="0.3">
      <c r="A21" s="51"/>
      <c r="B21" s="30" t="str">
        <f>IF(B22&gt;=B18," ","Túlt.")</f>
        <v xml:space="preserve"> </v>
      </c>
      <c r="C21" s="30" t="str">
        <f t="shared" ref="C21:M21" si="4">IF(C22&gt;=C18," ","Túlt.")</f>
        <v xml:space="preserve"> </v>
      </c>
      <c r="D21" s="30" t="str">
        <f t="shared" si="4"/>
        <v xml:space="preserve"> </v>
      </c>
      <c r="E21" s="30" t="str">
        <f t="shared" si="4"/>
        <v xml:space="preserve"> </v>
      </c>
      <c r="F21" s="30" t="str">
        <f t="shared" si="4"/>
        <v xml:space="preserve"> </v>
      </c>
      <c r="G21" s="30" t="str">
        <f t="shared" si="4"/>
        <v xml:space="preserve"> </v>
      </c>
      <c r="H21" s="30" t="str">
        <f t="shared" si="4"/>
        <v xml:space="preserve"> </v>
      </c>
      <c r="I21" s="30" t="str">
        <f t="shared" si="4"/>
        <v xml:space="preserve"> </v>
      </c>
      <c r="J21" s="30" t="str">
        <f t="shared" si="4"/>
        <v xml:space="preserve"> </v>
      </c>
      <c r="K21" s="30" t="str">
        <f t="shared" si="4"/>
        <v xml:space="preserve"> </v>
      </c>
      <c r="L21" s="30" t="str">
        <f t="shared" si="4"/>
        <v xml:space="preserve"> </v>
      </c>
      <c r="M21" s="30" t="str">
        <f t="shared" si="4"/>
        <v xml:space="preserve"> </v>
      </c>
    </row>
    <row r="22" spans="1:13" ht="20.25" customHeight="1" thickBot="1" x14ac:dyDescent="0.3">
      <c r="A22" s="50" t="s">
        <v>23</v>
      </c>
      <c r="B22" s="18">
        <f>($K$5+$K$6)/12</f>
        <v>0</v>
      </c>
      <c r="C22" s="18">
        <f>($K$5+$K$6)/12+B22</f>
        <v>0</v>
      </c>
      <c r="D22" s="18">
        <f t="shared" ref="D22:M22" si="5">($K$5+$K$6)/12+C22</f>
        <v>0</v>
      </c>
      <c r="E22" s="18">
        <f t="shared" si="5"/>
        <v>0</v>
      </c>
      <c r="F22" s="18">
        <f t="shared" si="5"/>
        <v>0</v>
      </c>
      <c r="G22" s="18">
        <f t="shared" si="5"/>
        <v>0</v>
      </c>
      <c r="H22" s="18">
        <f t="shared" si="5"/>
        <v>0</v>
      </c>
      <c r="I22" s="18">
        <f t="shared" si="5"/>
        <v>0</v>
      </c>
      <c r="J22" s="18">
        <f t="shared" si="5"/>
        <v>0</v>
      </c>
      <c r="K22" s="18">
        <f t="shared" si="5"/>
        <v>0</v>
      </c>
      <c r="L22" s="18">
        <f t="shared" si="5"/>
        <v>0</v>
      </c>
      <c r="M22" s="18">
        <f t="shared" si="5"/>
        <v>0</v>
      </c>
    </row>
    <row r="23" spans="1:13" ht="5.25" customHeight="1" x14ac:dyDescent="0.25">
      <c r="A23" s="52"/>
      <c r="B23" s="31"/>
      <c r="C23" s="32"/>
      <c r="D23" s="33"/>
      <c r="E23" s="31"/>
      <c r="F23" s="32"/>
      <c r="G23" s="33"/>
      <c r="H23" s="31"/>
      <c r="I23" s="32"/>
      <c r="J23" s="33"/>
      <c r="K23" s="31"/>
      <c r="L23" s="32"/>
      <c r="M23" s="34"/>
    </row>
    <row r="24" spans="1:13" ht="15" x14ac:dyDescent="0.25">
      <c r="A24" s="53"/>
      <c r="B24" s="31"/>
      <c r="C24" s="31"/>
      <c r="D24" s="31"/>
      <c r="E24" s="31"/>
      <c r="F24" s="31"/>
      <c r="G24" s="35" t="str">
        <f>IF(G26&lt;=G18," ","Alult.")</f>
        <v xml:space="preserve"> </v>
      </c>
      <c r="H24" s="31"/>
      <c r="I24" s="31"/>
      <c r="J24" s="35" t="str">
        <f>IF(J26&lt;=J18," ","Alult.")</f>
        <v xml:space="preserve"> </v>
      </c>
      <c r="K24" s="31"/>
      <c r="L24" s="31"/>
      <c r="M24" s="31"/>
    </row>
    <row r="25" spans="1:13" ht="15.75" thickBot="1" x14ac:dyDescent="0.3">
      <c r="A25" s="53"/>
      <c r="B25" s="31"/>
      <c r="C25" s="31"/>
      <c r="D25" s="31"/>
      <c r="E25" s="31"/>
      <c r="F25" s="31"/>
      <c r="G25" s="35" t="str">
        <f>IF(G26&gt;=G18," ","Túlt.")</f>
        <v xml:space="preserve"> </v>
      </c>
      <c r="H25" s="31"/>
      <c r="I25" s="31"/>
      <c r="J25" s="35" t="str">
        <f>IF(J26&gt;=J18," ","Túlt.")</f>
        <v xml:space="preserve"> </v>
      </c>
      <c r="K25" s="31"/>
      <c r="L25" s="31"/>
      <c r="M25" s="31"/>
    </row>
    <row r="26" spans="1:13" ht="20.25" customHeight="1" thickBot="1" x14ac:dyDescent="0.3">
      <c r="A26" s="54" t="s">
        <v>25</v>
      </c>
      <c r="B26" s="31"/>
      <c r="C26" s="31"/>
      <c r="D26" s="31"/>
      <c r="E26" s="31"/>
      <c r="F26" s="31"/>
      <c r="G26" s="18">
        <f>($K$5+$K$6)*0.4</f>
        <v>0</v>
      </c>
      <c r="H26" s="31"/>
      <c r="I26" s="31"/>
      <c r="J26" s="18">
        <f>($K$5+$K$6)*0.6</f>
        <v>0</v>
      </c>
      <c r="K26" s="31"/>
      <c r="L26" s="31"/>
      <c r="M26" s="31"/>
    </row>
    <row r="27" spans="1:13" ht="39" customHeight="1" x14ac:dyDescent="0.25">
      <c r="A27" s="55" t="s">
        <v>24</v>
      </c>
      <c r="B27" s="36">
        <f>B10-B14</f>
        <v>0</v>
      </c>
      <c r="C27" s="36">
        <f t="shared" ref="C27:M27" si="6">C10-C14</f>
        <v>0</v>
      </c>
      <c r="D27" s="36">
        <f t="shared" si="6"/>
        <v>0</v>
      </c>
      <c r="E27" s="36">
        <f t="shared" si="6"/>
        <v>0</v>
      </c>
      <c r="F27" s="36">
        <f t="shared" si="6"/>
        <v>0</v>
      </c>
      <c r="G27" s="36">
        <f>G10-G14</f>
        <v>0</v>
      </c>
      <c r="H27" s="36">
        <f t="shared" si="6"/>
        <v>0</v>
      </c>
      <c r="I27" s="36">
        <f t="shared" si="6"/>
        <v>0</v>
      </c>
      <c r="J27" s="36">
        <f t="shared" si="6"/>
        <v>0</v>
      </c>
      <c r="K27" s="36">
        <f t="shared" si="6"/>
        <v>0</v>
      </c>
      <c r="L27" s="36">
        <f t="shared" si="6"/>
        <v>0</v>
      </c>
      <c r="M27" s="36">
        <f t="shared" si="6"/>
        <v>0</v>
      </c>
    </row>
    <row r="28" spans="1:13" ht="30" x14ac:dyDescent="0.25">
      <c r="A28" s="55" t="s">
        <v>29</v>
      </c>
      <c r="B28" s="36">
        <f>B18-B22</f>
        <v>0</v>
      </c>
      <c r="C28" s="36">
        <f t="shared" ref="C28:M28" si="7">C18-C22</f>
        <v>0</v>
      </c>
      <c r="D28" s="36">
        <f t="shared" si="7"/>
        <v>0</v>
      </c>
      <c r="E28" s="36">
        <f t="shared" si="7"/>
        <v>0</v>
      </c>
      <c r="F28" s="36">
        <f t="shared" si="7"/>
        <v>0</v>
      </c>
      <c r="G28" s="36">
        <f t="shared" si="7"/>
        <v>0</v>
      </c>
      <c r="H28" s="36">
        <f t="shared" si="7"/>
        <v>0</v>
      </c>
      <c r="I28" s="36">
        <f t="shared" si="7"/>
        <v>0</v>
      </c>
      <c r="J28" s="36">
        <f t="shared" si="7"/>
        <v>0</v>
      </c>
      <c r="K28" s="36">
        <f t="shared" si="7"/>
        <v>0</v>
      </c>
      <c r="L28" s="36">
        <f t="shared" si="7"/>
        <v>0</v>
      </c>
      <c r="M28" s="36">
        <f t="shared" si="7"/>
        <v>0</v>
      </c>
    </row>
  </sheetData>
  <sheetProtection password="CC53" sheet="1" objects="1" scenarios="1"/>
  <mergeCells count="10">
    <mergeCell ref="B6:C6"/>
    <mergeCell ref="D6:G6"/>
    <mergeCell ref="B7:M7"/>
    <mergeCell ref="I6:J6"/>
    <mergeCell ref="B5:C5"/>
    <mergeCell ref="D5:G5"/>
    <mergeCell ref="I5:J5"/>
    <mergeCell ref="B3:M3"/>
    <mergeCell ref="B4:C4"/>
    <mergeCell ref="D4:G4"/>
  </mergeCells>
  <printOptions horizontalCentered="1" verticalCentered="1" headings="1"/>
  <pageMargins left="0.39370078740157483" right="0.39370078740157483" top="0.39370078740157483" bottom="0.39370078740157483" header="0.39370078740157483" footer="0.39370078740157483"/>
  <pageSetup paperSize="9"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Alul-túlt._ellenőrzés </vt:lpstr>
      <vt:lpstr>'Alul-túlt._ellenőrzés '!Nyomtatási_terület</vt:lpstr>
    </vt:vector>
  </TitlesOfParts>
  <Company>OHÜ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alul_tl_telj_segd_kozbesz</dc:title>
  <dc:subject>alul_tl_telj_segd_kozbesz</dc:subject>
  <dc:creator>Bodnár Mária</dc:creator>
  <cp:keywords>alul_tl_telj_segd_kozbesz</cp:keywords>
  <cp:lastModifiedBy>Bodnár Mária</cp:lastModifiedBy>
  <cp:lastPrinted>2013-07-16T07:48:39Z</cp:lastPrinted>
  <dcterms:created xsi:type="dcterms:W3CDTF">2013-05-14T14:50:50Z</dcterms:created>
  <dcterms:modified xsi:type="dcterms:W3CDTF">2013-07-16T11:41:00Z</dcterms:modified>
</cp:coreProperties>
</file>